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9060" activeTab="1"/>
  </bookViews>
  <sheets>
    <sheet name="29" sheetId="1" r:id="rId1"/>
    <sheet name="30" sheetId="2" r:id="rId2"/>
  </sheets>
  <externalReferences>
    <externalReference r:id="rId5"/>
  </externalReferences>
  <definedNames>
    <definedName name="_xlnm.Print_Area" localSheetId="0">'29'!$A$1:$O$43</definedName>
    <definedName name="_xlnm.Print_Area" localSheetId="1">'30'!$A$1:$O$43</definedName>
  </definedNames>
  <calcPr fullCalcOnLoad="1"/>
</workbook>
</file>

<file path=xl/sharedStrings.xml><?xml version="1.0" encoding="utf-8"?>
<sst xmlns="http://schemas.openxmlformats.org/spreadsheetml/2006/main" count="221" uniqueCount="35">
  <si>
    <t>４月</t>
  </si>
  <si>
    <t>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</si>
  <si>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</si>
  <si>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</si>
  <si>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</si>
  <si>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</si>
  <si>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</si>
  <si>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</si>
  <si>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</si>
  <si>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</si>
  <si>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</si>
  <si>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</si>
  <si>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</si>
  <si>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介護報酬（千円）</t>
  </si>
  <si>
    <t>利用者（人）</t>
  </si>
  <si>
    <t>訪問回数（回）</t>
  </si>
  <si>
    <t>月</t>
  </si>
  <si>
    <t>増減</t>
  </si>
  <si>
    <t>計</t>
  </si>
  <si>
    <t>利用回数（日）</t>
  </si>
  <si>
    <t>訪問介護事業</t>
  </si>
  <si>
    <t>通所介護事業</t>
  </si>
  <si>
    <t>居宅介護支援事業</t>
  </si>
  <si>
    <t>介護報酬</t>
  </si>
  <si>
    <t>（予防者）</t>
  </si>
  <si>
    <t>利用者(介護者）（人）</t>
  </si>
  <si>
    <t>平成２９年度介護保険事業実績報告　H２９年４月～H３０年３月</t>
  </si>
  <si>
    <t>利用回数（月）</t>
  </si>
  <si>
    <t>平成３０年度介護保険事業実績報告　H３０年４月～H３１年３月（介護報酬は請求額で計上）</t>
  </si>
  <si>
    <t>区分</t>
  </si>
  <si>
    <t>訪問介護</t>
  </si>
  <si>
    <t>通所介護</t>
  </si>
  <si>
    <t>居宅介護</t>
  </si>
  <si>
    <t>29年度</t>
  </si>
  <si>
    <t>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</si>
</sst>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,##0;&quot;△ &quot;#,##0"/>
    <numFmt numFmtId="180" formatCode="0;&quot;△ &quot;0"/>
    <numFmt numFmtId="181" formatCode="#,##0_);\(#,##0\)"/>
    <numFmt numFmtId="182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horizontal="left" vertical="center"/>
    </xf>
    <xf numFmtId="38" fontId="0" fillId="0" borderId="17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178" fontId="0" fillId="0" borderId="10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9" xfId="49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 shrinkToFit="1"/>
    </xf>
    <xf numFmtId="182" fontId="47" fillId="0" borderId="10" xfId="49" applyNumberFormat="1" applyFont="1" applyFill="1" applyBorder="1" applyAlignment="1">
      <alignment vertical="center"/>
    </xf>
    <xf numFmtId="182" fontId="47" fillId="0" borderId="10" xfId="49" applyNumberFormat="1" applyFont="1" applyBorder="1" applyAlignment="1">
      <alignment vertical="center"/>
    </xf>
    <xf numFmtId="178" fontId="47" fillId="0" borderId="17" xfId="49" applyNumberFormat="1" applyFont="1" applyFill="1" applyBorder="1" applyAlignment="1">
      <alignment vertical="center"/>
    </xf>
    <xf numFmtId="178" fontId="47" fillId="0" borderId="17" xfId="49" applyNumberFormat="1" applyFont="1" applyBorder="1" applyAlignment="1">
      <alignment vertical="center"/>
    </xf>
    <xf numFmtId="178" fontId="0" fillId="0" borderId="10" xfId="49" applyNumberFormat="1" applyFont="1" applyFill="1" applyBorder="1" applyAlignment="1">
      <alignment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182" fontId="48" fillId="0" borderId="10" xfId="49" applyNumberFormat="1" applyFont="1" applyFill="1" applyBorder="1" applyAlignment="1">
      <alignment vertical="center"/>
    </xf>
    <xf numFmtId="182" fontId="48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48" fillId="0" borderId="28" xfId="49" applyFont="1" applyBorder="1" applyAlignment="1">
      <alignment horizontal="center" vertical="center"/>
    </xf>
    <xf numFmtId="38" fontId="48" fillId="0" borderId="26" xfId="49" applyFont="1" applyBorder="1" applyAlignment="1">
      <alignment horizontal="center" vertical="center"/>
    </xf>
    <xf numFmtId="38" fontId="48" fillId="0" borderId="27" xfId="49" applyFont="1" applyBorder="1" applyAlignment="1">
      <alignment horizontal="center" vertical="center"/>
    </xf>
    <xf numFmtId="38" fontId="49" fillId="0" borderId="28" xfId="49" applyFont="1" applyBorder="1" applyAlignment="1">
      <alignment horizontal="center" vertical="center"/>
    </xf>
    <xf numFmtId="38" fontId="49" fillId="0" borderId="26" xfId="49" applyFont="1" applyBorder="1" applyAlignment="1">
      <alignment horizontal="center" vertical="center"/>
    </xf>
    <xf numFmtId="38" fontId="49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訪問介護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875"/>
          <c:w val="0.973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'30'!$A$47:$C$47</c:f>
              <c:strCache>
                <c:ptCount val="1"/>
                <c:pt idx="0">
                  <c:v>訪問介護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'30'!$D$47:$O$47</c:f>
              <c:numCache/>
            </c:numRef>
          </c:val>
        </c:ser>
        <c:ser>
          <c:idx val="1"/>
          <c:order val="1"/>
          <c:tx>
            <c:strRef>
              <c:f>'30'!$A$48:$C$48</c:f>
              <c:strCache>
                <c:ptCount val="1"/>
                <c:pt idx="0">
                  <c:v>訪問介護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'30'!$D$48:$O$48</c:f>
              <c:numCache/>
            </c:numRef>
          </c:val>
        </c:ser>
        <c:overlap val="-27"/>
        <c:gapWidth val="219"/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42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90325"/>
          <c:w val="0.77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通所介護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15"/>
          <c:w val="0.9727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'30'!$A$50:$C$50</c:f>
              <c:strCache>
                <c:ptCount val="1"/>
                <c:pt idx="0">
                  <c:v>通所介護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'30'!$D$50:$O$50</c:f>
              <c:numCache/>
            </c:numRef>
          </c:val>
        </c:ser>
        <c:ser>
          <c:idx val="1"/>
          <c:order val="1"/>
          <c:tx>
            <c:strRef>
              <c:f>'30'!$A$51:$C$51</c:f>
              <c:strCache>
                <c:ptCount val="1"/>
                <c:pt idx="0">
                  <c:v>通所介護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'30'!$D$51:$O$51</c:f>
              <c:numCache/>
            </c:numRef>
          </c:val>
        </c:ser>
        <c:overlap val="-27"/>
        <c:gapWidth val="219"/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78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75"/>
          <c:y val="0.901"/>
          <c:w val="0.780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居宅介護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875"/>
          <c:w val="0.973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'30'!$A$53:$C$53</c:f>
              <c:strCache>
                <c:ptCount val="1"/>
                <c:pt idx="0">
                  <c:v>居宅介護 29年度 利用者(介護者）（人）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'30'!$D$53:$O$53</c:f>
              <c:numCache/>
            </c:numRef>
          </c:val>
        </c:ser>
        <c:ser>
          <c:idx val="1"/>
          <c:order val="1"/>
          <c:tx>
            <c:strRef>
              <c:f>'30'!$A$54:$C$54</c:f>
              <c:strCache>
                <c:ptCount val="1"/>
                <c:pt idx="0">
                  <c:v>居宅介護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'30'!$D$54:$O$54</c:f>
              <c:numCache/>
            </c:numRef>
          </c:val>
        </c:ser>
        <c:overlap val="-27"/>
        <c:gapWidth val="219"/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7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0325"/>
          <c:w val="0.87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56</xdr:row>
      <xdr:rowOff>9525</xdr:rowOff>
    </xdr:from>
    <xdr:to>
      <xdr:col>7</xdr:col>
      <xdr:colOff>104775</xdr:colOff>
      <xdr:row>72</xdr:row>
      <xdr:rowOff>9525</xdr:rowOff>
    </xdr:to>
    <xdr:graphicFrame>
      <xdr:nvGraphicFramePr>
        <xdr:cNvPr id="1" name="グラフ 2"/>
        <xdr:cNvGraphicFramePr/>
      </xdr:nvGraphicFramePr>
      <xdr:xfrm>
        <a:off x="314325" y="9382125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55</xdr:row>
      <xdr:rowOff>161925</xdr:rowOff>
    </xdr:from>
    <xdr:to>
      <xdr:col>15</xdr:col>
      <xdr:colOff>333375</xdr:colOff>
      <xdr:row>71</xdr:row>
      <xdr:rowOff>104775</xdr:rowOff>
    </xdr:to>
    <xdr:graphicFrame>
      <xdr:nvGraphicFramePr>
        <xdr:cNvPr id="2" name="グラフ 4"/>
        <xdr:cNvGraphicFramePr/>
      </xdr:nvGraphicFramePr>
      <xdr:xfrm>
        <a:off x="6191250" y="9363075"/>
        <a:ext cx="4857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74</xdr:row>
      <xdr:rowOff>19050</xdr:rowOff>
    </xdr:from>
    <xdr:to>
      <xdr:col>7</xdr:col>
      <xdr:colOff>38100</xdr:colOff>
      <xdr:row>90</xdr:row>
      <xdr:rowOff>19050</xdr:rowOff>
    </xdr:to>
    <xdr:graphicFrame>
      <xdr:nvGraphicFramePr>
        <xdr:cNvPr id="3" name="グラフ 5"/>
        <xdr:cNvGraphicFramePr/>
      </xdr:nvGraphicFramePr>
      <xdr:xfrm>
        <a:off x="247650" y="12477750"/>
        <a:ext cx="49149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341;&#32153;&#12366;&#12501;&#12449;&#12452;&#12523;\25&#24180;&#24230;&#12288;&#20171;&#35703;&#29366;&#27841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訪問調査"/>
      <sheetName val="訪問介護"/>
      <sheetName val="通所介護"/>
      <sheetName val="居宅"/>
      <sheetName val="Sheet2"/>
      <sheetName val="Sheet3"/>
    </sheetNames>
    <sheetDataSet>
      <sheetData sheetId="3">
        <row r="4">
          <cell r="C4">
            <v>28</v>
          </cell>
          <cell r="D4">
            <v>30</v>
          </cell>
          <cell r="E4">
            <v>27</v>
          </cell>
          <cell r="F4">
            <v>25</v>
          </cell>
          <cell r="G4">
            <v>23</v>
          </cell>
          <cell r="H4">
            <v>23</v>
          </cell>
          <cell r="I4">
            <v>24</v>
          </cell>
          <cell r="J4">
            <v>23</v>
          </cell>
          <cell r="K4">
            <v>24</v>
          </cell>
          <cell r="L4">
            <v>23</v>
          </cell>
          <cell r="M4">
            <v>22</v>
          </cell>
        </row>
        <row r="16">
          <cell r="F16">
            <v>1048760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28</v>
      </c>
      <c r="B5" s="32" t="s">
        <v>14</v>
      </c>
      <c r="C5" s="33">
        <v>8</v>
      </c>
      <c r="D5" s="33">
        <v>8</v>
      </c>
      <c r="E5" s="33">
        <v>9</v>
      </c>
      <c r="F5" s="33">
        <v>9</v>
      </c>
      <c r="G5" s="33">
        <v>10</v>
      </c>
      <c r="H5" s="33">
        <v>9</v>
      </c>
      <c r="I5" s="33">
        <v>11</v>
      </c>
      <c r="J5" s="33">
        <v>11</v>
      </c>
      <c r="K5" s="33">
        <v>11</v>
      </c>
      <c r="L5" s="33">
        <v>11</v>
      </c>
      <c r="M5" s="33">
        <v>12</v>
      </c>
      <c r="N5" s="33">
        <v>14</v>
      </c>
      <c r="O5" s="34">
        <f>SUM(C5:N5)</f>
        <v>123</v>
      </c>
    </row>
    <row r="6" spans="1:15" ht="13.5">
      <c r="A6" s="57"/>
      <c r="B6" s="3" t="s">
        <v>15</v>
      </c>
      <c r="C6" s="4">
        <v>60</v>
      </c>
      <c r="D6" s="4">
        <v>56</v>
      </c>
      <c r="E6" s="4">
        <v>46</v>
      </c>
      <c r="F6" s="4">
        <v>51</v>
      </c>
      <c r="G6" s="4">
        <v>56</v>
      </c>
      <c r="H6" s="4">
        <v>52</v>
      </c>
      <c r="I6" s="4">
        <v>66</v>
      </c>
      <c r="J6" s="4">
        <v>67</v>
      </c>
      <c r="K6" s="4">
        <v>64</v>
      </c>
      <c r="L6" s="4">
        <v>55</v>
      </c>
      <c r="M6" s="4">
        <v>66</v>
      </c>
      <c r="N6" s="4">
        <v>73</v>
      </c>
      <c r="O6" s="9">
        <f>SUM(C6:N6)</f>
        <v>712</v>
      </c>
    </row>
    <row r="7" spans="1:15" ht="14.25" thickBot="1">
      <c r="A7" s="58"/>
      <c r="B7" s="14" t="s">
        <v>13</v>
      </c>
      <c r="C7" s="15">
        <v>185000</v>
      </c>
      <c r="D7" s="15">
        <v>174000</v>
      </c>
      <c r="E7" s="15">
        <v>157000</v>
      </c>
      <c r="F7" s="15">
        <v>169000</v>
      </c>
      <c r="G7" s="15">
        <v>191000</v>
      </c>
      <c r="H7" s="15">
        <v>160000</v>
      </c>
      <c r="I7" s="15">
        <v>219000</v>
      </c>
      <c r="J7" s="15">
        <v>217000</v>
      </c>
      <c r="K7" s="15">
        <v>217000</v>
      </c>
      <c r="L7" s="15">
        <v>211000</v>
      </c>
      <c r="M7" s="15">
        <v>237000</v>
      </c>
      <c r="N7" s="15">
        <v>284000</v>
      </c>
      <c r="O7" s="17">
        <f>SUM(C7:N7)</f>
        <v>2421000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29</v>
      </c>
      <c r="B9" s="32" t="s">
        <v>14</v>
      </c>
      <c r="C9" s="33">
        <v>19</v>
      </c>
      <c r="D9" s="33">
        <v>19</v>
      </c>
      <c r="E9" s="33">
        <v>21</v>
      </c>
      <c r="F9" s="33">
        <v>18</v>
      </c>
      <c r="G9" s="33">
        <v>19</v>
      </c>
      <c r="H9" s="33">
        <v>18</v>
      </c>
      <c r="I9" s="33">
        <v>19</v>
      </c>
      <c r="J9" s="33">
        <v>20</v>
      </c>
      <c r="K9" s="33">
        <v>19</v>
      </c>
      <c r="L9" s="33">
        <v>20</v>
      </c>
      <c r="M9" s="33">
        <v>22</v>
      </c>
      <c r="N9" s="33">
        <v>21</v>
      </c>
      <c r="O9" s="34">
        <f>SUM(C9:N9)</f>
        <v>235</v>
      </c>
    </row>
    <row r="10" spans="1:15" ht="13.5">
      <c r="A10" s="60"/>
      <c r="B10" s="3" t="s">
        <v>15</v>
      </c>
      <c r="C10" s="4">
        <v>104</v>
      </c>
      <c r="D10" s="4">
        <v>114</v>
      </c>
      <c r="E10" s="4">
        <v>130</v>
      </c>
      <c r="F10" s="4">
        <v>114</v>
      </c>
      <c r="G10" s="4">
        <v>116</v>
      </c>
      <c r="H10" s="4">
        <v>116</v>
      </c>
      <c r="I10" s="4">
        <v>122</v>
      </c>
      <c r="J10" s="4">
        <v>124</v>
      </c>
      <c r="K10" s="4">
        <v>110</v>
      </c>
      <c r="L10" s="4">
        <v>80</v>
      </c>
      <c r="M10" s="4">
        <v>116</v>
      </c>
      <c r="N10" s="4">
        <v>134</v>
      </c>
      <c r="O10" s="9">
        <f>SUM(C10:N10)</f>
        <v>1380</v>
      </c>
    </row>
    <row r="11" spans="1:15" ht="14.25" thickBot="1">
      <c r="A11" s="61"/>
      <c r="B11" s="14" t="s">
        <v>13</v>
      </c>
      <c r="C11" s="15">
        <v>439000</v>
      </c>
      <c r="D11" s="15">
        <v>420000</v>
      </c>
      <c r="E11" s="15">
        <v>475000</v>
      </c>
      <c r="F11" s="15">
        <v>401000</v>
      </c>
      <c r="G11" s="15">
        <v>394000</v>
      </c>
      <c r="H11" s="15">
        <v>401000</v>
      </c>
      <c r="I11" s="15">
        <v>414000</v>
      </c>
      <c r="J11" s="15">
        <v>423000</v>
      </c>
      <c r="K11" s="15">
        <v>462000</v>
      </c>
      <c r="L11" s="15">
        <v>362000</v>
      </c>
      <c r="M11" s="15">
        <v>373000</v>
      </c>
      <c r="N11" s="15">
        <v>422000</v>
      </c>
      <c r="O11" s="17">
        <f>SUM(C11:N11)</f>
        <v>4986000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11</v>
      </c>
      <c r="D13" s="39">
        <f>D9-D5</f>
        <v>11</v>
      </c>
      <c r="E13" s="39">
        <f aca="true" t="shared" si="0" ref="E13:O13">E9-E5</f>
        <v>12</v>
      </c>
      <c r="F13" s="39">
        <f t="shared" si="0"/>
        <v>9</v>
      </c>
      <c r="G13" s="40">
        <f t="shared" si="0"/>
        <v>9</v>
      </c>
      <c r="H13" s="24">
        <f t="shared" si="0"/>
        <v>9</v>
      </c>
      <c r="I13" s="24">
        <f t="shared" si="0"/>
        <v>8</v>
      </c>
      <c r="J13" s="24"/>
      <c r="K13" s="24">
        <f t="shared" si="0"/>
        <v>8</v>
      </c>
      <c r="L13" s="24">
        <f t="shared" si="0"/>
        <v>9</v>
      </c>
      <c r="M13" s="24">
        <f t="shared" si="0"/>
        <v>10</v>
      </c>
      <c r="N13" s="24">
        <f t="shared" si="0"/>
        <v>7</v>
      </c>
      <c r="O13" s="25">
        <f t="shared" si="0"/>
        <v>112</v>
      </c>
    </row>
    <row r="14" spans="1:15" ht="13.5">
      <c r="A14" s="54"/>
      <c r="B14" s="3" t="s">
        <v>15</v>
      </c>
      <c r="C14" s="43">
        <f aca="true" t="shared" si="1" ref="C14:O15">C10-C6</f>
        <v>44</v>
      </c>
      <c r="D14" s="43">
        <f t="shared" si="1"/>
        <v>58</v>
      </c>
      <c r="E14" s="43">
        <f t="shared" si="1"/>
        <v>84</v>
      </c>
      <c r="F14" s="43">
        <f t="shared" si="1"/>
        <v>63</v>
      </c>
      <c r="G14" s="24">
        <f t="shared" si="1"/>
        <v>60</v>
      </c>
      <c r="H14" s="24">
        <f t="shared" si="1"/>
        <v>64</v>
      </c>
      <c r="I14" s="24">
        <f t="shared" si="1"/>
        <v>56</v>
      </c>
      <c r="J14" s="24">
        <f t="shared" si="1"/>
        <v>57</v>
      </c>
      <c r="K14" s="24">
        <f t="shared" si="1"/>
        <v>46</v>
      </c>
      <c r="L14" s="24">
        <f t="shared" si="1"/>
        <v>25</v>
      </c>
      <c r="M14" s="24">
        <f t="shared" si="1"/>
        <v>50</v>
      </c>
      <c r="N14" s="24">
        <f t="shared" si="1"/>
        <v>61</v>
      </c>
      <c r="O14" s="25">
        <f t="shared" si="1"/>
        <v>668</v>
      </c>
    </row>
    <row r="15" spans="1:15" ht="14.25" thickBot="1">
      <c r="A15" s="55"/>
      <c r="B15" s="14" t="s">
        <v>23</v>
      </c>
      <c r="C15" s="41">
        <f t="shared" si="1"/>
        <v>254000</v>
      </c>
      <c r="D15" s="41">
        <f t="shared" si="1"/>
        <v>246000</v>
      </c>
      <c r="E15" s="41">
        <f t="shared" si="1"/>
        <v>318000</v>
      </c>
      <c r="F15" s="41">
        <f t="shared" si="1"/>
        <v>232000</v>
      </c>
      <c r="G15" s="42">
        <f t="shared" si="1"/>
        <v>203000</v>
      </c>
      <c r="H15" s="26">
        <f t="shared" si="1"/>
        <v>241000</v>
      </c>
      <c r="I15" s="26">
        <f t="shared" si="1"/>
        <v>195000</v>
      </c>
      <c r="J15" s="26">
        <f t="shared" si="1"/>
        <v>206000</v>
      </c>
      <c r="K15" s="26">
        <f t="shared" si="1"/>
        <v>245000</v>
      </c>
      <c r="L15" s="26">
        <f t="shared" si="1"/>
        <v>151000</v>
      </c>
      <c r="M15" s="26">
        <f t="shared" si="1"/>
        <v>136000</v>
      </c>
      <c r="N15" s="26">
        <f t="shared" si="1"/>
        <v>138000</v>
      </c>
      <c r="O15" s="27">
        <f t="shared" si="1"/>
        <v>2565000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28</v>
      </c>
      <c r="B19" s="32" t="s">
        <v>14</v>
      </c>
      <c r="C19" s="33">
        <v>55</v>
      </c>
      <c r="D19" s="33">
        <v>54</v>
      </c>
      <c r="E19" s="33">
        <v>56</v>
      </c>
      <c r="F19" s="33">
        <v>55</v>
      </c>
      <c r="G19" s="33">
        <v>53</v>
      </c>
      <c r="H19" s="33">
        <v>56</v>
      </c>
      <c r="I19" s="33">
        <v>57</v>
      </c>
      <c r="J19" s="33">
        <v>58</v>
      </c>
      <c r="K19" s="33">
        <v>57</v>
      </c>
      <c r="L19" s="33">
        <v>53</v>
      </c>
      <c r="M19" s="33">
        <v>57</v>
      </c>
      <c r="N19" s="33">
        <v>63</v>
      </c>
      <c r="O19" s="34">
        <f>SUM(C19:N19)</f>
        <v>674</v>
      </c>
    </row>
    <row r="20" spans="1:15" ht="13.5">
      <c r="A20" s="57"/>
      <c r="B20" s="3" t="s">
        <v>27</v>
      </c>
      <c r="C20" s="4">
        <v>478</v>
      </c>
      <c r="D20" s="4">
        <v>467</v>
      </c>
      <c r="E20" s="4">
        <v>495</v>
      </c>
      <c r="F20" s="4">
        <v>499</v>
      </c>
      <c r="G20" s="4">
        <v>449</v>
      </c>
      <c r="H20" s="4">
        <v>543</v>
      </c>
      <c r="I20" s="4">
        <v>536</v>
      </c>
      <c r="J20" s="4">
        <v>584</v>
      </c>
      <c r="K20" s="4">
        <v>460</v>
      </c>
      <c r="L20" s="4">
        <v>442</v>
      </c>
      <c r="M20" s="4">
        <v>494</v>
      </c>
      <c r="N20" s="4">
        <v>574</v>
      </c>
      <c r="O20" s="9">
        <f>SUM(C20:N20)</f>
        <v>6021</v>
      </c>
    </row>
    <row r="21" spans="1:15" ht="14.25" thickBot="1">
      <c r="A21" s="58"/>
      <c r="B21" s="14" t="s">
        <v>23</v>
      </c>
      <c r="C21" s="15">
        <v>3798000</v>
      </c>
      <c r="D21" s="15">
        <v>3530000</v>
      </c>
      <c r="E21" s="15">
        <v>3414000</v>
      </c>
      <c r="F21" s="15">
        <v>3848000</v>
      </c>
      <c r="G21" s="15">
        <v>3468000</v>
      </c>
      <c r="H21" s="15">
        <v>4004000</v>
      </c>
      <c r="I21" s="15">
        <v>4197000</v>
      </c>
      <c r="J21" s="15">
        <v>4408000</v>
      </c>
      <c r="K21" s="15">
        <v>3561000</v>
      </c>
      <c r="L21" s="15">
        <v>3516000</v>
      </c>
      <c r="M21" s="15">
        <v>3984000</v>
      </c>
      <c r="N21" s="15">
        <v>4450000</v>
      </c>
      <c r="O21" s="17">
        <f>SUM(C21:N21)</f>
        <v>46178000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29</v>
      </c>
      <c r="B23" s="32" t="s">
        <v>14</v>
      </c>
      <c r="C23" s="33">
        <v>70</v>
      </c>
      <c r="D23" s="33">
        <v>75</v>
      </c>
      <c r="E23" s="33">
        <v>75</v>
      </c>
      <c r="F23" s="33">
        <v>73</v>
      </c>
      <c r="G23" s="33">
        <v>81</v>
      </c>
      <c r="H23" s="33">
        <v>75</v>
      </c>
      <c r="I23" s="33">
        <v>76</v>
      </c>
      <c r="J23" s="33">
        <v>74</v>
      </c>
      <c r="K23" s="33">
        <v>79</v>
      </c>
      <c r="L23" s="33">
        <v>72</v>
      </c>
      <c r="M23" s="33">
        <v>69</v>
      </c>
      <c r="N23" s="33">
        <v>70</v>
      </c>
      <c r="O23" s="34">
        <f>SUM(C23:N23)</f>
        <v>889</v>
      </c>
    </row>
    <row r="24" spans="1:15" ht="13.5">
      <c r="A24" s="60"/>
      <c r="B24" s="3" t="s">
        <v>27</v>
      </c>
      <c r="C24" s="4">
        <v>581</v>
      </c>
      <c r="D24" s="4">
        <v>676</v>
      </c>
      <c r="E24" s="4">
        <v>657</v>
      </c>
      <c r="F24" s="4">
        <v>625</v>
      </c>
      <c r="G24" s="4">
        <v>658</v>
      </c>
      <c r="H24" s="4">
        <v>605</v>
      </c>
      <c r="I24" s="4">
        <v>585</v>
      </c>
      <c r="J24" s="4">
        <v>623</v>
      </c>
      <c r="K24" s="4">
        <v>540</v>
      </c>
      <c r="L24" s="4">
        <v>482</v>
      </c>
      <c r="M24" s="4">
        <v>497</v>
      </c>
      <c r="N24" s="4">
        <v>575</v>
      </c>
      <c r="O24" s="9">
        <f>SUM(C24:N24)</f>
        <v>7104</v>
      </c>
    </row>
    <row r="25" spans="1:15" ht="14.25" thickBot="1">
      <c r="A25" s="61"/>
      <c r="B25" s="14" t="s">
        <v>23</v>
      </c>
      <c r="C25" s="15">
        <v>4536000</v>
      </c>
      <c r="D25" s="15">
        <v>4996000</v>
      </c>
      <c r="E25" s="15">
        <v>5160000</v>
      </c>
      <c r="F25" s="15">
        <v>4847000</v>
      </c>
      <c r="G25" s="15">
        <v>5019000</v>
      </c>
      <c r="H25" s="15">
        <v>4884000</v>
      </c>
      <c r="I25" s="15">
        <v>4636000</v>
      </c>
      <c r="J25" s="15">
        <v>4750000</v>
      </c>
      <c r="K25" s="15">
        <v>4372000</v>
      </c>
      <c r="L25" s="15">
        <v>3982000</v>
      </c>
      <c r="M25" s="15">
        <v>3755000</v>
      </c>
      <c r="N25" s="15">
        <v>4278000</v>
      </c>
      <c r="O25" s="17">
        <f>SUM(C25:N25)</f>
        <v>55215000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15</v>
      </c>
      <c r="D27" s="4">
        <f aca="true" t="shared" si="2" ref="D27:O29">D23-D19</f>
        <v>21</v>
      </c>
      <c r="E27" s="4">
        <f t="shared" si="2"/>
        <v>19</v>
      </c>
      <c r="F27" s="4">
        <f t="shared" si="2"/>
        <v>18</v>
      </c>
      <c r="G27" s="4">
        <f t="shared" si="2"/>
        <v>28</v>
      </c>
      <c r="H27" s="4">
        <f t="shared" si="2"/>
        <v>19</v>
      </c>
      <c r="I27" s="4">
        <f t="shared" si="2"/>
        <v>19</v>
      </c>
      <c r="J27" s="4">
        <f t="shared" si="2"/>
        <v>16</v>
      </c>
      <c r="K27" s="4">
        <f t="shared" si="2"/>
        <v>22</v>
      </c>
      <c r="L27" s="4">
        <f t="shared" si="2"/>
        <v>19</v>
      </c>
      <c r="M27" s="4">
        <f t="shared" si="2"/>
        <v>12</v>
      </c>
      <c r="N27" s="4">
        <f t="shared" si="2"/>
        <v>7</v>
      </c>
      <c r="O27" s="9">
        <f t="shared" si="2"/>
        <v>215</v>
      </c>
    </row>
    <row r="28" spans="1:15" ht="13.5">
      <c r="A28" s="54"/>
      <c r="B28" s="3" t="s">
        <v>19</v>
      </c>
      <c r="C28" s="4">
        <f>C24-C20</f>
        <v>103</v>
      </c>
      <c r="D28" s="4">
        <f t="shared" si="2"/>
        <v>209</v>
      </c>
      <c r="E28" s="4">
        <f t="shared" si="2"/>
        <v>162</v>
      </c>
      <c r="F28" s="4">
        <f t="shared" si="2"/>
        <v>126</v>
      </c>
      <c r="G28" s="4">
        <f t="shared" si="2"/>
        <v>209</v>
      </c>
      <c r="H28" s="4">
        <f t="shared" si="2"/>
        <v>62</v>
      </c>
      <c r="I28" s="4">
        <f t="shared" si="2"/>
        <v>49</v>
      </c>
      <c r="J28" s="4">
        <f t="shared" si="2"/>
        <v>39</v>
      </c>
      <c r="K28" s="4">
        <f t="shared" si="2"/>
        <v>80</v>
      </c>
      <c r="L28" s="4">
        <f t="shared" si="2"/>
        <v>40</v>
      </c>
      <c r="M28" s="4">
        <f t="shared" si="2"/>
        <v>3</v>
      </c>
      <c r="N28" s="4">
        <f t="shared" si="2"/>
        <v>1</v>
      </c>
      <c r="O28" s="9">
        <f t="shared" si="2"/>
        <v>1083</v>
      </c>
    </row>
    <row r="29" spans="1:15" ht="14.25" thickBot="1">
      <c r="A29" s="55"/>
      <c r="B29" s="14" t="s">
        <v>23</v>
      </c>
      <c r="C29" s="21">
        <f>C25-C21</f>
        <v>738000</v>
      </c>
      <c r="D29" s="21">
        <f t="shared" si="2"/>
        <v>1466000</v>
      </c>
      <c r="E29" s="21">
        <f t="shared" si="2"/>
        <v>1746000</v>
      </c>
      <c r="F29" s="21">
        <f t="shared" si="2"/>
        <v>999000</v>
      </c>
      <c r="G29" s="21">
        <f t="shared" si="2"/>
        <v>1551000</v>
      </c>
      <c r="H29" s="21">
        <f t="shared" si="2"/>
        <v>880000</v>
      </c>
      <c r="I29" s="21">
        <f t="shared" si="2"/>
        <v>439000</v>
      </c>
      <c r="J29" s="21">
        <f t="shared" si="2"/>
        <v>342000</v>
      </c>
      <c r="K29" s="21">
        <f t="shared" si="2"/>
        <v>811000</v>
      </c>
      <c r="L29" s="21">
        <f t="shared" si="2"/>
        <v>466000</v>
      </c>
      <c r="M29" s="21">
        <f t="shared" si="2"/>
        <v>-229000</v>
      </c>
      <c r="N29" s="21">
        <f t="shared" si="2"/>
        <v>-172000</v>
      </c>
      <c r="O29" s="22">
        <f t="shared" si="2"/>
        <v>9037000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28</v>
      </c>
      <c r="B33" s="38" t="s">
        <v>25</v>
      </c>
      <c r="C33" s="35">
        <v>58</v>
      </c>
      <c r="D33" s="35">
        <v>58</v>
      </c>
      <c r="E33" s="35">
        <v>59</v>
      </c>
      <c r="F33" s="35">
        <v>60</v>
      </c>
      <c r="G33" s="35">
        <v>58</v>
      </c>
      <c r="H33" s="35">
        <v>60</v>
      </c>
      <c r="I33" s="35">
        <v>61</v>
      </c>
      <c r="J33" s="35">
        <v>62</v>
      </c>
      <c r="K33" s="35">
        <v>62</v>
      </c>
      <c r="L33" s="35">
        <v>60</v>
      </c>
      <c r="M33" s="35">
        <v>62</v>
      </c>
      <c r="N33" s="35">
        <v>65</v>
      </c>
      <c r="O33" s="34">
        <f>SUM(C33:N33)</f>
        <v>725</v>
      </c>
    </row>
    <row r="34" spans="1:15" ht="13.5">
      <c r="A34" s="57"/>
      <c r="B34" s="37" t="s">
        <v>24</v>
      </c>
      <c r="C34" s="23">
        <v>21</v>
      </c>
      <c r="D34" s="23">
        <v>23</v>
      </c>
      <c r="E34" s="23">
        <v>22</v>
      </c>
      <c r="F34" s="23">
        <v>22</v>
      </c>
      <c r="G34" s="23">
        <v>21</v>
      </c>
      <c r="H34" s="23">
        <v>21</v>
      </c>
      <c r="I34" s="23">
        <v>22</v>
      </c>
      <c r="J34" s="23">
        <v>21</v>
      </c>
      <c r="K34" s="23">
        <v>21</v>
      </c>
      <c r="L34" s="23">
        <v>20</v>
      </c>
      <c r="M34" s="23">
        <v>22</v>
      </c>
      <c r="N34" s="23">
        <v>22</v>
      </c>
      <c r="O34" s="9">
        <f>SUM(C34:N34)</f>
        <v>258</v>
      </c>
    </row>
    <row r="35" spans="1:15" ht="14.25" thickBot="1">
      <c r="A35" s="58"/>
      <c r="B35" s="14" t="s">
        <v>23</v>
      </c>
      <c r="C35" s="36">
        <v>880000</v>
      </c>
      <c r="D35" s="36">
        <v>882000</v>
      </c>
      <c r="E35" s="36">
        <v>883000</v>
      </c>
      <c r="F35" s="36">
        <v>899000</v>
      </c>
      <c r="G35" s="36">
        <v>855000</v>
      </c>
      <c r="H35" s="36">
        <v>895000</v>
      </c>
      <c r="I35" s="36">
        <v>905000</v>
      </c>
      <c r="J35" s="36">
        <v>913000</v>
      </c>
      <c r="K35" s="36">
        <v>868000</v>
      </c>
      <c r="L35" s="36">
        <v>883000</v>
      </c>
      <c r="M35" s="36">
        <v>915000</v>
      </c>
      <c r="N35" s="36">
        <v>964000</v>
      </c>
      <c r="O35" s="17">
        <f>SUM(C35:N35)</f>
        <v>10742000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29</v>
      </c>
      <c r="B37" s="38" t="s">
        <v>25</v>
      </c>
      <c r="C37" s="35">
        <v>65</v>
      </c>
      <c r="D37" s="35">
        <v>68</v>
      </c>
      <c r="E37" s="35">
        <v>75</v>
      </c>
      <c r="F37" s="35">
        <v>70</v>
      </c>
      <c r="G37" s="35">
        <v>74</v>
      </c>
      <c r="H37" s="35">
        <v>71</v>
      </c>
      <c r="I37" s="35">
        <v>73</v>
      </c>
      <c r="J37" s="35">
        <v>71</v>
      </c>
      <c r="K37" s="35">
        <v>71</v>
      </c>
      <c r="L37" s="35">
        <v>73</v>
      </c>
      <c r="M37" s="35">
        <v>68</v>
      </c>
      <c r="N37" s="35">
        <v>71</v>
      </c>
      <c r="O37" s="34">
        <f>SUM(C37:N37)</f>
        <v>850</v>
      </c>
    </row>
    <row r="38" spans="1:15" ht="13.5">
      <c r="A38" s="60"/>
      <c r="B38" s="37" t="s">
        <v>24</v>
      </c>
      <c r="C38" s="23">
        <f>'[1]居宅'!C4</f>
        <v>28</v>
      </c>
      <c r="D38" s="23">
        <f>'[1]居宅'!D4</f>
        <v>30</v>
      </c>
      <c r="E38" s="23">
        <f>'[1]居宅'!E4</f>
        <v>27</v>
      </c>
      <c r="F38" s="23">
        <f>'[1]居宅'!F4</f>
        <v>25</v>
      </c>
      <c r="G38" s="23">
        <f>'[1]居宅'!G4</f>
        <v>23</v>
      </c>
      <c r="H38" s="23">
        <f>'[1]居宅'!H4</f>
        <v>23</v>
      </c>
      <c r="I38" s="23">
        <f>'[1]居宅'!I4</f>
        <v>24</v>
      </c>
      <c r="J38" s="23">
        <f>'[1]居宅'!J4</f>
        <v>23</v>
      </c>
      <c r="K38" s="23">
        <f>'[1]居宅'!K4</f>
        <v>24</v>
      </c>
      <c r="L38" s="23">
        <f>'[1]居宅'!L4</f>
        <v>23</v>
      </c>
      <c r="M38" s="23">
        <f>'[1]居宅'!M4</f>
        <v>22</v>
      </c>
      <c r="N38" s="23">
        <v>22</v>
      </c>
      <c r="O38" s="9">
        <f>SUM(C38:N38)</f>
        <v>294</v>
      </c>
    </row>
    <row r="39" spans="1:15" ht="14.25" thickBot="1">
      <c r="A39" s="61"/>
      <c r="B39" s="14" t="s">
        <v>23</v>
      </c>
      <c r="C39" s="36">
        <v>1039000</v>
      </c>
      <c r="D39" s="36">
        <v>1078000</v>
      </c>
      <c r="E39" s="36">
        <v>1132000</v>
      </c>
      <c r="F39" s="36">
        <f>'[1]居宅'!F16</f>
        <v>1048760</v>
      </c>
      <c r="G39" s="36">
        <v>1107000</v>
      </c>
      <c r="H39" s="36">
        <v>1058000</v>
      </c>
      <c r="I39" s="36">
        <v>1113000</v>
      </c>
      <c r="J39" s="36">
        <v>1060000</v>
      </c>
      <c r="K39" s="36">
        <v>1055000</v>
      </c>
      <c r="L39" s="36">
        <v>1049000</v>
      </c>
      <c r="M39" s="36">
        <v>986000</v>
      </c>
      <c r="N39" s="36">
        <v>1019000</v>
      </c>
      <c r="O39" s="17">
        <f>SUM(C39:N39)</f>
        <v>12744760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7</v>
      </c>
      <c r="D41" s="33">
        <f aca="true" t="shared" si="3" ref="D41:O43">D37-D33</f>
        <v>10</v>
      </c>
      <c r="E41" s="33">
        <f t="shared" si="3"/>
        <v>16</v>
      </c>
      <c r="F41" s="33">
        <f t="shared" si="3"/>
        <v>10</v>
      </c>
      <c r="G41" s="33">
        <f t="shared" si="3"/>
        <v>16</v>
      </c>
      <c r="H41" s="33">
        <f t="shared" si="3"/>
        <v>11</v>
      </c>
      <c r="I41" s="33">
        <f t="shared" si="3"/>
        <v>12</v>
      </c>
      <c r="J41" s="33">
        <f t="shared" si="3"/>
        <v>9</v>
      </c>
      <c r="K41" s="33">
        <f t="shared" si="3"/>
        <v>9</v>
      </c>
      <c r="L41" s="33">
        <f t="shared" si="3"/>
        <v>13</v>
      </c>
      <c r="M41" s="33">
        <f t="shared" si="3"/>
        <v>6</v>
      </c>
      <c r="N41" s="33">
        <f t="shared" si="3"/>
        <v>6</v>
      </c>
      <c r="O41" s="34">
        <f t="shared" si="3"/>
        <v>125</v>
      </c>
    </row>
    <row r="42" spans="1:15" ht="13.5">
      <c r="A42" s="54"/>
      <c r="B42" s="37" t="s">
        <v>24</v>
      </c>
      <c r="C42" s="4">
        <f>C38-C34</f>
        <v>7</v>
      </c>
      <c r="D42" s="4">
        <f t="shared" si="3"/>
        <v>7</v>
      </c>
      <c r="E42" s="4">
        <f t="shared" si="3"/>
        <v>5</v>
      </c>
      <c r="F42" s="4">
        <f t="shared" si="3"/>
        <v>3</v>
      </c>
      <c r="G42" s="4">
        <f t="shared" si="3"/>
        <v>2</v>
      </c>
      <c r="H42" s="4">
        <f t="shared" si="3"/>
        <v>2</v>
      </c>
      <c r="I42" s="4">
        <f t="shared" si="3"/>
        <v>2</v>
      </c>
      <c r="J42" s="4">
        <f t="shared" si="3"/>
        <v>2</v>
      </c>
      <c r="K42" s="4">
        <f t="shared" si="3"/>
        <v>3</v>
      </c>
      <c r="L42" s="4">
        <f t="shared" si="3"/>
        <v>3</v>
      </c>
      <c r="M42" s="4">
        <f t="shared" si="3"/>
        <v>0</v>
      </c>
      <c r="N42" s="4">
        <f t="shared" si="3"/>
        <v>0</v>
      </c>
      <c r="O42" s="9">
        <f t="shared" si="3"/>
        <v>36</v>
      </c>
    </row>
    <row r="43" spans="1:15" ht="14.25" thickBot="1">
      <c r="A43" s="55"/>
      <c r="B43" s="14" t="s">
        <v>23</v>
      </c>
      <c r="C43" s="15">
        <f>C39-C35</f>
        <v>159000</v>
      </c>
      <c r="D43" s="15">
        <f t="shared" si="3"/>
        <v>196000</v>
      </c>
      <c r="E43" s="15">
        <f t="shared" si="3"/>
        <v>249000</v>
      </c>
      <c r="F43" s="15">
        <f t="shared" si="3"/>
        <v>149760</v>
      </c>
      <c r="G43" s="15">
        <f t="shared" si="3"/>
        <v>252000</v>
      </c>
      <c r="H43" s="15">
        <f t="shared" si="3"/>
        <v>163000</v>
      </c>
      <c r="I43" s="15">
        <f t="shared" si="3"/>
        <v>208000</v>
      </c>
      <c r="J43" s="15">
        <f t="shared" si="3"/>
        <v>147000</v>
      </c>
      <c r="K43" s="15">
        <f t="shared" si="3"/>
        <v>187000</v>
      </c>
      <c r="L43" s="15">
        <f t="shared" si="3"/>
        <v>166000</v>
      </c>
      <c r="M43" s="15">
        <f t="shared" si="3"/>
        <v>71000</v>
      </c>
      <c r="N43" s="15">
        <f t="shared" si="3"/>
        <v>55000</v>
      </c>
      <c r="O43" s="17">
        <f t="shared" si="3"/>
        <v>2002760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workbookViewId="0" topLeftCell="A1">
      <selection activeCell="D48" sqref="D48:O48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29</v>
      </c>
      <c r="B5" s="32" t="s">
        <v>14</v>
      </c>
      <c r="C5" s="33">
        <v>19</v>
      </c>
      <c r="D5" s="33">
        <v>19</v>
      </c>
      <c r="E5" s="33">
        <v>21</v>
      </c>
      <c r="F5" s="33">
        <v>18</v>
      </c>
      <c r="G5" s="33">
        <v>19</v>
      </c>
      <c r="H5" s="33">
        <v>18</v>
      </c>
      <c r="I5" s="33">
        <v>19</v>
      </c>
      <c r="J5" s="33">
        <v>20</v>
      </c>
      <c r="K5" s="33">
        <v>19</v>
      </c>
      <c r="L5" s="33">
        <v>20</v>
      </c>
      <c r="M5" s="33">
        <v>22</v>
      </c>
      <c r="N5" s="33">
        <v>21</v>
      </c>
      <c r="O5" s="34">
        <f>SUM(C5:N5)</f>
        <v>235</v>
      </c>
    </row>
    <row r="6" spans="1:15" ht="13.5">
      <c r="A6" s="57"/>
      <c r="B6" s="3" t="s">
        <v>15</v>
      </c>
      <c r="C6" s="4">
        <v>104</v>
      </c>
      <c r="D6" s="4">
        <v>114</v>
      </c>
      <c r="E6" s="4">
        <v>130</v>
      </c>
      <c r="F6" s="4">
        <v>114</v>
      </c>
      <c r="G6" s="4">
        <v>116</v>
      </c>
      <c r="H6" s="4">
        <v>116</v>
      </c>
      <c r="I6" s="4">
        <v>122</v>
      </c>
      <c r="J6" s="4">
        <v>124</v>
      </c>
      <c r="K6" s="4">
        <v>110</v>
      </c>
      <c r="L6" s="4">
        <v>80</v>
      </c>
      <c r="M6" s="4">
        <v>116</v>
      </c>
      <c r="N6" s="4">
        <v>134</v>
      </c>
      <c r="O6" s="9">
        <f>SUM(C6:N6)</f>
        <v>1380</v>
      </c>
    </row>
    <row r="7" spans="1:15" ht="14.25" thickBot="1">
      <c r="A7" s="58"/>
      <c r="B7" s="14" t="s">
        <v>13</v>
      </c>
      <c r="C7" s="15">
        <v>439000</v>
      </c>
      <c r="D7" s="15">
        <v>420000</v>
      </c>
      <c r="E7" s="15">
        <v>475000</v>
      </c>
      <c r="F7" s="15">
        <v>401000</v>
      </c>
      <c r="G7" s="15">
        <v>394000</v>
      </c>
      <c r="H7" s="15">
        <v>401000</v>
      </c>
      <c r="I7" s="15">
        <v>414000</v>
      </c>
      <c r="J7" s="15">
        <v>423000</v>
      </c>
      <c r="K7" s="15">
        <v>462000</v>
      </c>
      <c r="L7" s="15">
        <v>362000</v>
      </c>
      <c r="M7" s="15">
        <v>373000</v>
      </c>
      <c r="N7" s="15">
        <v>422000</v>
      </c>
      <c r="O7" s="17">
        <f>SUM(C7:N7)</f>
        <v>4986000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30</v>
      </c>
      <c r="B9" s="32" t="s">
        <v>14</v>
      </c>
      <c r="C9" s="33">
        <v>22</v>
      </c>
      <c r="D9" s="33">
        <v>19</v>
      </c>
      <c r="E9" s="33">
        <v>19</v>
      </c>
      <c r="F9" s="33">
        <v>18</v>
      </c>
      <c r="G9" s="33">
        <v>17</v>
      </c>
      <c r="H9" s="33">
        <v>17</v>
      </c>
      <c r="I9" s="33">
        <v>17</v>
      </c>
      <c r="J9" s="33">
        <v>19</v>
      </c>
      <c r="K9" s="33">
        <v>18</v>
      </c>
      <c r="L9" s="33">
        <v>15</v>
      </c>
      <c r="M9" s="33">
        <v>15</v>
      </c>
      <c r="N9" s="33">
        <v>15</v>
      </c>
      <c r="O9" s="34">
        <f>SUM(C9:N9)</f>
        <v>211</v>
      </c>
    </row>
    <row r="10" spans="1:15" ht="13.5">
      <c r="A10" s="60"/>
      <c r="B10" s="3" t="s">
        <v>15</v>
      </c>
      <c r="C10" s="4">
        <v>90</v>
      </c>
      <c r="D10" s="4">
        <v>97</v>
      </c>
      <c r="E10" s="4">
        <v>91</v>
      </c>
      <c r="F10" s="4">
        <v>91</v>
      </c>
      <c r="G10" s="4">
        <v>75</v>
      </c>
      <c r="H10" s="4">
        <v>66</v>
      </c>
      <c r="I10" s="4">
        <v>78</v>
      </c>
      <c r="J10" s="4">
        <v>86</v>
      </c>
      <c r="K10" s="4">
        <v>70</v>
      </c>
      <c r="L10" s="4">
        <v>63</v>
      </c>
      <c r="M10" s="4">
        <v>56</v>
      </c>
      <c r="N10" s="4">
        <v>66</v>
      </c>
      <c r="O10" s="9">
        <f>SUM(C10:N10)</f>
        <v>929</v>
      </c>
    </row>
    <row r="11" spans="1:15" ht="14.25" thickBot="1">
      <c r="A11" s="61"/>
      <c r="B11" s="14" t="s">
        <v>13</v>
      </c>
      <c r="C11" s="15">
        <v>363880</v>
      </c>
      <c r="D11" s="15">
        <v>373190</v>
      </c>
      <c r="E11" s="15">
        <v>375200</v>
      </c>
      <c r="F11" s="15">
        <v>371030</v>
      </c>
      <c r="G11" s="15">
        <v>296340</v>
      </c>
      <c r="H11" s="15">
        <v>293310</v>
      </c>
      <c r="I11" s="15">
        <v>336290</v>
      </c>
      <c r="J11" s="15">
        <v>393020</v>
      </c>
      <c r="K11" s="15">
        <v>346230</v>
      </c>
      <c r="L11" s="15">
        <v>307700</v>
      </c>
      <c r="M11" s="15">
        <v>283350</v>
      </c>
      <c r="N11" s="15">
        <v>329480</v>
      </c>
      <c r="O11" s="17">
        <f>SUM(C11:N11)</f>
        <v>4069020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3</v>
      </c>
      <c r="D13" s="39">
        <f>D9-D5</f>
        <v>0</v>
      </c>
      <c r="E13" s="48">
        <f aca="true" t="shared" si="0" ref="E13:O13">E9-E5</f>
        <v>-2</v>
      </c>
      <c r="F13" s="39">
        <f t="shared" si="0"/>
        <v>0</v>
      </c>
      <c r="G13" s="49">
        <f t="shared" si="0"/>
        <v>-2</v>
      </c>
      <c r="H13" s="24">
        <f t="shared" si="0"/>
        <v>-1</v>
      </c>
      <c r="I13" s="24">
        <f t="shared" si="0"/>
        <v>-2</v>
      </c>
      <c r="J13" s="24">
        <f t="shared" si="0"/>
        <v>-1</v>
      </c>
      <c r="K13" s="24">
        <f t="shared" si="0"/>
        <v>-1</v>
      </c>
      <c r="L13" s="24">
        <f t="shared" si="0"/>
        <v>-5</v>
      </c>
      <c r="M13" s="24">
        <f t="shared" si="0"/>
        <v>-7</v>
      </c>
      <c r="N13" s="24">
        <f t="shared" si="0"/>
        <v>-6</v>
      </c>
      <c r="O13" s="25">
        <f t="shared" si="0"/>
        <v>-24</v>
      </c>
    </row>
    <row r="14" spans="1:15" ht="13.5">
      <c r="A14" s="54"/>
      <c r="B14" s="3" t="s">
        <v>15</v>
      </c>
      <c r="C14" s="43">
        <f aca="true" t="shared" si="1" ref="C14:O15">C10-C6</f>
        <v>-14</v>
      </c>
      <c r="D14" s="43">
        <f t="shared" si="1"/>
        <v>-17</v>
      </c>
      <c r="E14" s="43">
        <f t="shared" si="1"/>
        <v>-39</v>
      </c>
      <c r="F14" s="43">
        <f t="shared" si="1"/>
        <v>-23</v>
      </c>
      <c r="G14" s="24">
        <f t="shared" si="1"/>
        <v>-41</v>
      </c>
      <c r="H14" s="24">
        <f t="shared" si="1"/>
        <v>-50</v>
      </c>
      <c r="I14" s="24">
        <f t="shared" si="1"/>
        <v>-44</v>
      </c>
      <c r="J14" s="24">
        <f t="shared" si="1"/>
        <v>-38</v>
      </c>
      <c r="K14" s="24">
        <f t="shared" si="1"/>
        <v>-40</v>
      </c>
      <c r="L14" s="24">
        <f t="shared" si="1"/>
        <v>-17</v>
      </c>
      <c r="M14" s="24">
        <f t="shared" si="1"/>
        <v>-60</v>
      </c>
      <c r="N14" s="24">
        <f t="shared" si="1"/>
        <v>-68</v>
      </c>
      <c r="O14" s="25">
        <f t="shared" si="1"/>
        <v>-451</v>
      </c>
    </row>
    <row r="15" spans="1:15" ht="14.25" thickBot="1">
      <c r="A15" s="55"/>
      <c r="B15" s="14" t="s">
        <v>23</v>
      </c>
      <c r="C15" s="41">
        <f t="shared" si="1"/>
        <v>-75120</v>
      </c>
      <c r="D15" s="41">
        <f t="shared" si="1"/>
        <v>-46810</v>
      </c>
      <c r="E15" s="41">
        <f t="shared" si="1"/>
        <v>-99800</v>
      </c>
      <c r="F15" s="41">
        <f t="shared" si="1"/>
        <v>-29970</v>
      </c>
      <c r="G15" s="42">
        <f t="shared" si="1"/>
        <v>-97660</v>
      </c>
      <c r="H15" s="26">
        <f t="shared" si="1"/>
        <v>-107690</v>
      </c>
      <c r="I15" s="26">
        <f t="shared" si="1"/>
        <v>-77710</v>
      </c>
      <c r="J15" s="26">
        <f t="shared" si="1"/>
        <v>-29980</v>
      </c>
      <c r="K15" s="26">
        <f t="shared" si="1"/>
        <v>-115770</v>
      </c>
      <c r="L15" s="26">
        <f t="shared" si="1"/>
        <v>-54300</v>
      </c>
      <c r="M15" s="26">
        <f t="shared" si="1"/>
        <v>-89650</v>
      </c>
      <c r="N15" s="26">
        <f t="shared" si="1"/>
        <v>-92520</v>
      </c>
      <c r="O15" s="27">
        <f t="shared" si="1"/>
        <v>-916980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29</v>
      </c>
      <c r="B19" s="32" t="s">
        <v>14</v>
      </c>
      <c r="C19" s="33">
        <v>70</v>
      </c>
      <c r="D19" s="33">
        <v>75</v>
      </c>
      <c r="E19" s="33">
        <v>75</v>
      </c>
      <c r="F19" s="33">
        <v>73</v>
      </c>
      <c r="G19" s="33">
        <v>81</v>
      </c>
      <c r="H19" s="33">
        <v>75</v>
      </c>
      <c r="I19" s="33">
        <v>76</v>
      </c>
      <c r="J19" s="33">
        <v>74</v>
      </c>
      <c r="K19" s="33">
        <v>79</v>
      </c>
      <c r="L19" s="33">
        <v>72</v>
      </c>
      <c r="M19" s="33">
        <v>69</v>
      </c>
      <c r="N19" s="33">
        <v>70</v>
      </c>
      <c r="O19" s="34">
        <f>SUM(C19:N19)</f>
        <v>889</v>
      </c>
    </row>
    <row r="20" spans="1:15" ht="13.5">
      <c r="A20" s="57"/>
      <c r="B20" s="3" t="s">
        <v>27</v>
      </c>
      <c r="C20" s="4">
        <v>581</v>
      </c>
      <c r="D20" s="4">
        <v>676</v>
      </c>
      <c r="E20" s="4">
        <v>657</v>
      </c>
      <c r="F20" s="4">
        <v>625</v>
      </c>
      <c r="G20" s="4">
        <v>658</v>
      </c>
      <c r="H20" s="4">
        <v>605</v>
      </c>
      <c r="I20" s="4">
        <v>585</v>
      </c>
      <c r="J20" s="4">
        <v>623</v>
      </c>
      <c r="K20" s="4">
        <v>540</v>
      </c>
      <c r="L20" s="4">
        <v>482</v>
      </c>
      <c r="M20" s="4">
        <v>497</v>
      </c>
      <c r="N20" s="4">
        <v>575</v>
      </c>
      <c r="O20" s="9">
        <f>SUM(C20:N20)</f>
        <v>7104</v>
      </c>
    </row>
    <row r="21" spans="1:15" ht="14.25" thickBot="1">
      <c r="A21" s="58"/>
      <c r="B21" s="14" t="s">
        <v>23</v>
      </c>
      <c r="C21" s="15">
        <v>4536000</v>
      </c>
      <c r="D21" s="15">
        <v>4996000</v>
      </c>
      <c r="E21" s="15">
        <v>5160000</v>
      </c>
      <c r="F21" s="15">
        <v>4847000</v>
      </c>
      <c r="G21" s="15">
        <v>5019000</v>
      </c>
      <c r="H21" s="15">
        <v>4884000</v>
      </c>
      <c r="I21" s="15">
        <v>4636000</v>
      </c>
      <c r="J21" s="15">
        <v>4750000</v>
      </c>
      <c r="K21" s="15">
        <v>4372000</v>
      </c>
      <c r="L21" s="15">
        <v>3982000</v>
      </c>
      <c r="M21" s="15">
        <v>3755000</v>
      </c>
      <c r="N21" s="15">
        <v>4278000</v>
      </c>
      <c r="O21" s="17">
        <f>SUM(C21:N21)</f>
        <v>55215000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30</v>
      </c>
      <c r="B23" s="32" t="s">
        <v>14</v>
      </c>
      <c r="C23" s="33">
        <v>74</v>
      </c>
      <c r="D23" s="33">
        <v>72</v>
      </c>
      <c r="E23" s="33">
        <v>73</v>
      </c>
      <c r="F23" s="33">
        <v>71</v>
      </c>
      <c r="G23" s="33">
        <v>71</v>
      </c>
      <c r="H23" s="33">
        <v>73</v>
      </c>
      <c r="I23" s="33">
        <v>77</v>
      </c>
      <c r="J23" s="33">
        <v>78</v>
      </c>
      <c r="K23" s="33">
        <v>76</v>
      </c>
      <c r="L23" s="33">
        <v>78</v>
      </c>
      <c r="M23" s="33">
        <v>75</v>
      </c>
      <c r="N23" s="33">
        <v>71</v>
      </c>
      <c r="O23" s="34">
        <f>SUM(C23:N23)</f>
        <v>889</v>
      </c>
    </row>
    <row r="24" spans="1:15" ht="13.5">
      <c r="A24" s="60"/>
      <c r="B24" s="3" t="s">
        <v>27</v>
      </c>
      <c r="C24" s="4">
        <v>557</v>
      </c>
      <c r="D24" s="4">
        <v>627</v>
      </c>
      <c r="E24" s="4">
        <v>564</v>
      </c>
      <c r="F24" s="4">
        <v>584</v>
      </c>
      <c r="G24" s="4">
        <v>551</v>
      </c>
      <c r="H24" s="4">
        <v>529</v>
      </c>
      <c r="I24" s="4">
        <v>602</v>
      </c>
      <c r="J24" s="4">
        <v>606</v>
      </c>
      <c r="K24" s="4">
        <v>543</v>
      </c>
      <c r="L24" s="4">
        <v>512</v>
      </c>
      <c r="M24" s="4">
        <v>496</v>
      </c>
      <c r="N24" s="4">
        <v>537</v>
      </c>
      <c r="O24" s="9">
        <f>SUM(C24:N24)</f>
        <v>6708</v>
      </c>
    </row>
    <row r="25" spans="1:15" ht="14.25" thickBot="1">
      <c r="A25" s="61"/>
      <c r="B25" s="14" t="s">
        <v>23</v>
      </c>
      <c r="C25" s="15">
        <v>4220520</v>
      </c>
      <c r="D25" s="15">
        <v>4678920</v>
      </c>
      <c r="E25" s="15">
        <v>4235750</v>
      </c>
      <c r="F25" s="15">
        <v>4301690</v>
      </c>
      <c r="G25" s="15">
        <v>4096140</v>
      </c>
      <c r="H25" s="15">
        <v>3994124</v>
      </c>
      <c r="I25" s="15">
        <v>4579050</v>
      </c>
      <c r="J25" s="15">
        <v>4571680</v>
      </c>
      <c r="K25" s="15">
        <v>4259780</v>
      </c>
      <c r="L25" s="15">
        <v>3966360</v>
      </c>
      <c r="M25" s="15">
        <v>3786390</v>
      </c>
      <c r="N25" s="15">
        <v>4052690</v>
      </c>
      <c r="O25" s="17">
        <f>SUM(C25:N25)</f>
        <v>50743094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4</v>
      </c>
      <c r="D27" s="4">
        <f aca="true" t="shared" si="2" ref="D27:O29">D23-D19</f>
        <v>-3</v>
      </c>
      <c r="E27" s="4">
        <f t="shared" si="2"/>
        <v>-2</v>
      </c>
      <c r="F27" s="4">
        <f t="shared" si="2"/>
        <v>-2</v>
      </c>
      <c r="G27" s="4">
        <f t="shared" si="2"/>
        <v>-10</v>
      </c>
      <c r="H27" s="4">
        <f t="shared" si="2"/>
        <v>-2</v>
      </c>
      <c r="I27" s="4">
        <f t="shared" si="2"/>
        <v>1</v>
      </c>
      <c r="J27" s="4">
        <f t="shared" si="2"/>
        <v>4</v>
      </c>
      <c r="K27" s="4">
        <f t="shared" si="2"/>
        <v>-3</v>
      </c>
      <c r="L27" s="4">
        <f t="shared" si="2"/>
        <v>6</v>
      </c>
      <c r="M27" s="4">
        <f t="shared" si="2"/>
        <v>6</v>
      </c>
      <c r="N27" s="4">
        <f t="shared" si="2"/>
        <v>1</v>
      </c>
      <c r="O27" s="9">
        <f t="shared" si="2"/>
        <v>0</v>
      </c>
    </row>
    <row r="28" spans="1:15" ht="13.5">
      <c r="A28" s="54"/>
      <c r="B28" s="3" t="s">
        <v>19</v>
      </c>
      <c r="C28" s="4">
        <f>C24-C20</f>
        <v>-24</v>
      </c>
      <c r="D28" s="4">
        <f t="shared" si="2"/>
        <v>-49</v>
      </c>
      <c r="E28" s="4">
        <f t="shared" si="2"/>
        <v>-93</v>
      </c>
      <c r="F28" s="4">
        <f t="shared" si="2"/>
        <v>-41</v>
      </c>
      <c r="G28" s="4">
        <f t="shared" si="2"/>
        <v>-107</v>
      </c>
      <c r="H28" s="4">
        <f t="shared" si="2"/>
        <v>-76</v>
      </c>
      <c r="I28" s="4">
        <f t="shared" si="2"/>
        <v>17</v>
      </c>
      <c r="J28" s="4">
        <f t="shared" si="2"/>
        <v>-17</v>
      </c>
      <c r="K28" s="4">
        <f t="shared" si="2"/>
        <v>3</v>
      </c>
      <c r="L28" s="4">
        <f t="shared" si="2"/>
        <v>30</v>
      </c>
      <c r="M28" s="4">
        <f t="shared" si="2"/>
        <v>-1</v>
      </c>
      <c r="N28" s="4">
        <f t="shared" si="2"/>
        <v>-38</v>
      </c>
      <c r="O28" s="9">
        <f t="shared" si="2"/>
        <v>-396</v>
      </c>
    </row>
    <row r="29" spans="1:15" ht="14.25" thickBot="1">
      <c r="A29" s="55"/>
      <c r="B29" s="14" t="s">
        <v>23</v>
      </c>
      <c r="C29" s="21">
        <f>C25-C21</f>
        <v>-315480</v>
      </c>
      <c r="D29" s="21">
        <f t="shared" si="2"/>
        <v>-317080</v>
      </c>
      <c r="E29" s="21">
        <f t="shared" si="2"/>
        <v>-924250</v>
      </c>
      <c r="F29" s="21">
        <f t="shared" si="2"/>
        <v>-545310</v>
      </c>
      <c r="G29" s="21">
        <f t="shared" si="2"/>
        <v>-922860</v>
      </c>
      <c r="H29" s="21">
        <f t="shared" si="2"/>
        <v>-889876</v>
      </c>
      <c r="I29" s="21">
        <f t="shared" si="2"/>
        <v>-56950</v>
      </c>
      <c r="J29" s="21">
        <f t="shared" si="2"/>
        <v>-178320</v>
      </c>
      <c r="K29" s="21">
        <f t="shared" si="2"/>
        <v>-112220</v>
      </c>
      <c r="L29" s="21">
        <f t="shared" si="2"/>
        <v>-15640</v>
      </c>
      <c r="M29" s="21">
        <f t="shared" si="2"/>
        <v>31390</v>
      </c>
      <c r="N29" s="21">
        <f t="shared" si="2"/>
        <v>-225310</v>
      </c>
      <c r="O29" s="22">
        <f t="shared" si="2"/>
        <v>-4471906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29</v>
      </c>
      <c r="B33" s="38" t="s">
        <v>25</v>
      </c>
      <c r="C33" s="35">
        <v>65</v>
      </c>
      <c r="D33" s="35">
        <v>68</v>
      </c>
      <c r="E33" s="35">
        <v>75</v>
      </c>
      <c r="F33" s="35">
        <v>70</v>
      </c>
      <c r="G33" s="35">
        <v>74</v>
      </c>
      <c r="H33" s="35">
        <v>71</v>
      </c>
      <c r="I33" s="35">
        <v>73</v>
      </c>
      <c r="J33" s="35">
        <v>71</v>
      </c>
      <c r="K33" s="35">
        <v>71</v>
      </c>
      <c r="L33" s="35">
        <v>73</v>
      </c>
      <c r="M33" s="35">
        <v>68</v>
      </c>
      <c r="N33" s="35">
        <v>71</v>
      </c>
      <c r="O33" s="34">
        <f>SUM(C33:N33)</f>
        <v>850</v>
      </c>
    </row>
    <row r="34" spans="1:15" ht="13.5">
      <c r="A34" s="57"/>
      <c r="B34" s="37" t="s">
        <v>24</v>
      </c>
      <c r="C34" s="23">
        <v>28</v>
      </c>
      <c r="D34" s="23">
        <v>30</v>
      </c>
      <c r="E34" s="23">
        <v>27</v>
      </c>
      <c r="F34" s="23">
        <v>25</v>
      </c>
      <c r="G34" s="23">
        <v>23</v>
      </c>
      <c r="H34" s="23">
        <v>23</v>
      </c>
      <c r="I34" s="23">
        <v>24</v>
      </c>
      <c r="J34" s="23">
        <v>23</v>
      </c>
      <c r="K34" s="23">
        <v>24</v>
      </c>
      <c r="L34" s="23">
        <v>23</v>
      </c>
      <c r="M34" s="23">
        <v>22</v>
      </c>
      <c r="N34" s="23">
        <v>22</v>
      </c>
      <c r="O34" s="9">
        <f>SUM(C34:N34)</f>
        <v>294</v>
      </c>
    </row>
    <row r="35" spans="1:15" ht="14.25" thickBot="1">
      <c r="A35" s="58"/>
      <c r="B35" s="14" t="s">
        <v>23</v>
      </c>
      <c r="C35" s="36">
        <v>1039000</v>
      </c>
      <c r="D35" s="36">
        <v>1078000</v>
      </c>
      <c r="E35" s="36">
        <v>1132000</v>
      </c>
      <c r="F35" s="36">
        <v>1048760</v>
      </c>
      <c r="G35" s="36">
        <v>1107000</v>
      </c>
      <c r="H35" s="36">
        <v>1058000</v>
      </c>
      <c r="I35" s="36">
        <v>1113000</v>
      </c>
      <c r="J35" s="36">
        <v>1060000</v>
      </c>
      <c r="K35" s="36">
        <v>1055000</v>
      </c>
      <c r="L35" s="36">
        <v>1049000</v>
      </c>
      <c r="M35" s="36">
        <v>986000</v>
      </c>
      <c r="N35" s="36">
        <v>1019000</v>
      </c>
      <c r="O35" s="17">
        <f>SUM(C35:N35)</f>
        <v>12744760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30</v>
      </c>
      <c r="B37" s="38" t="s">
        <v>25</v>
      </c>
      <c r="C37" s="35">
        <v>71</v>
      </c>
      <c r="D37" s="35">
        <v>74</v>
      </c>
      <c r="E37" s="35">
        <v>74</v>
      </c>
      <c r="F37" s="35">
        <v>71</v>
      </c>
      <c r="G37" s="35">
        <v>72</v>
      </c>
      <c r="H37" s="35">
        <v>75</v>
      </c>
      <c r="I37" s="35">
        <v>74</v>
      </c>
      <c r="J37" s="35">
        <v>72</v>
      </c>
      <c r="K37" s="35">
        <v>70</v>
      </c>
      <c r="L37" s="35">
        <v>71</v>
      </c>
      <c r="M37" s="35">
        <v>69</v>
      </c>
      <c r="N37" s="35">
        <v>70</v>
      </c>
      <c r="O37" s="34">
        <f>SUM(C37:N37)</f>
        <v>863</v>
      </c>
    </row>
    <row r="38" spans="1:15" ht="13.5">
      <c r="A38" s="60"/>
      <c r="B38" s="37" t="s">
        <v>24</v>
      </c>
      <c r="C38" s="23">
        <v>22</v>
      </c>
      <c r="D38" s="23">
        <v>22</v>
      </c>
      <c r="E38" s="23">
        <v>24</v>
      </c>
      <c r="F38" s="23">
        <v>27</v>
      </c>
      <c r="G38" s="23">
        <v>24</v>
      </c>
      <c r="H38" s="23">
        <v>25</v>
      </c>
      <c r="I38" s="23">
        <v>26</v>
      </c>
      <c r="J38" s="23">
        <v>28</v>
      </c>
      <c r="K38" s="23">
        <v>30</v>
      </c>
      <c r="L38" s="23">
        <v>29</v>
      </c>
      <c r="M38" s="23">
        <v>30</v>
      </c>
      <c r="N38" s="23">
        <v>28</v>
      </c>
      <c r="O38" s="9">
        <f>SUM(C38:N38)</f>
        <v>315</v>
      </c>
    </row>
    <row r="39" spans="1:15" ht="14.25" thickBot="1">
      <c r="A39" s="61"/>
      <c r="B39" s="14" t="s">
        <v>23</v>
      </c>
      <c r="C39" s="36">
        <v>1026950</v>
      </c>
      <c r="D39" s="36">
        <v>1089020</v>
      </c>
      <c r="E39" s="36">
        <v>1090120</v>
      </c>
      <c r="F39" s="36">
        <v>1049210</v>
      </c>
      <c r="G39" s="36">
        <v>1054540</v>
      </c>
      <c r="H39" s="36">
        <v>1090670</v>
      </c>
      <c r="I39" s="36">
        <v>1094100</v>
      </c>
      <c r="J39" s="36">
        <v>1078480</v>
      </c>
      <c r="K39" s="36">
        <v>1057740</v>
      </c>
      <c r="L39" s="36">
        <v>1068910</v>
      </c>
      <c r="M39" s="36">
        <v>1044370</v>
      </c>
      <c r="N39" s="36">
        <v>1044260</v>
      </c>
      <c r="O39" s="17">
        <f>SUM(C39:N39)</f>
        <v>12788370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6</v>
      </c>
      <c r="D41" s="33">
        <f aca="true" t="shared" si="3" ref="D41:O43">D37-D33</f>
        <v>6</v>
      </c>
      <c r="E41" s="33">
        <f t="shared" si="3"/>
        <v>-1</v>
      </c>
      <c r="F41" s="33">
        <f t="shared" si="3"/>
        <v>1</v>
      </c>
      <c r="G41" s="33">
        <f t="shared" si="3"/>
        <v>-2</v>
      </c>
      <c r="H41" s="33">
        <f t="shared" si="3"/>
        <v>4</v>
      </c>
      <c r="I41" s="33">
        <f t="shared" si="3"/>
        <v>1</v>
      </c>
      <c r="J41" s="33">
        <f t="shared" si="3"/>
        <v>1</v>
      </c>
      <c r="K41" s="33">
        <f t="shared" si="3"/>
        <v>-1</v>
      </c>
      <c r="L41" s="33">
        <f t="shared" si="3"/>
        <v>-2</v>
      </c>
      <c r="M41" s="33">
        <f t="shared" si="3"/>
        <v>1</v>
      </c>
      <c r="N41" s="33">
        <f t="shared" si="3"/>
        <v>-1</v>
      </c>
      <c r="O41" s="34">
        <f t="shared" si="3"/>
        <v>13</v>
      </c>
    </row>
    <row r="42" spans="1:15" ht="13.5">
      <c r="A42" s="54"/>
      <c r="B42" s="37" t="s">
        <v>24</v>
      </c>
      <c r="C42" s="4">
        <f>C38-C34</f>
        <v>-6</v>
      </c>
      <c r="D42" s="4">
        <f t="shared" si="3"/>
        <v>-8</v>
      </c>
      <c r="E42" s="4">
        <f t="shared" si="3"/>
        <v>-3</v>
      </c>
      <c r="F42" s="4">
        <f t="shared" si="3"/>
        <v>2</v>
      </c>
      <c r="G42" s="4">
        <f t="shared" si="3"/>
        <v>1</v>
      </c>
      <c r="H42" s="4">
        <f t="shared" si="3"/>
        <v>2</v>
      </c>
      <c r="I42" s="4">
        <f t="shared" si="3"/>
        <v>2</v>
      </c>
      <c r="J42" s="4">
        <f t="shared" si="3"/>
        <v>5</v>
      </c>
      <c r="K42" s="4">
        <f t="shared" si="3"/>
        <v>6</v>
      </c>
      <c r="L42" s="4">
        <f t="shared" si="3"/>
        <v>6</v>
      </c>
      <c r="M42" s="4">
        <f t="shared" si="3"/>
        <v>8</v>
      </c>
      <c r="N42" s="4">
        <f t="shared" si="3"/>
        <v>6</v>
      </c>
      <c r="O42" s="9">
        <f t="shared" si="3"/>
        <v>21</v>
      </c>
    </row>
    <row r="43" spans="1:15" ht="14.25" thickBot="1">
      <c r="A43" s="55"/>
      <c r="B43" s="14" t="s">
        <v>23</v>
      </c>
      <c r="C43" s="15">
        <f>C39-C35</f>
        <v>-12050</v>
      </c>
      <c r="D43" s="15">
        <f t="shared" si="3"/>
        <v>11020</v>
      </c>
      <c r="E43" s="15">
        <f t="shared" si="3"/>
        <v>-41880</v>
      </c>
      <c r="F43" s="15">
        <f t="shared" si="3"/>
        <v>450</v>
      </c>
      <c r="G43" s="15">
        <f t="shared" si="3"/>
        <v>-52460</v>
      </c>
      <c r="H43" s="15">
        <f t="shared" si="3"/>
        <v>32670</v>
      </c>
      <c r="I43" s="15">
        <f t="shared" si="3"/>
        <v>-18900</v>
      </c>
      <c r="J43" s="15">
        <f t="shared" si="3"/>
        <v>18480</v>
      </c>
      <c r="K43" s="15">
        <f t="shared" si="3"/>
        <v>2740</v>
      </c>
      <c r="L43" s="15">
        <f t="shared" si="3"/>
        <v>19910</v>
      </c>
      <c r="M43" s="15">
        <f t="shared" si="3"/>
        <v>58370</v>
      </c>
      <c r="N43" s="15">
        <f t="shared" si="3"/>
        <v>25260</v>
      </c>
      <c r="O43" s="17">
        <f t="shared" si="3"/>
        <v>43610</v>
      </c>
    </row>
    <row r="46" spans="1:15" ht="14.25" thickBot="1">
      <c r="A46" s="4" t="s">
        <v>29</v>
      </c>
      <c r="B46" s="3" t="s">
        <v>1</v>
      </c>
      <c r="C46" s="3" t="s">
        <v>16</v>
      </c>
      <c r="D46" s="3" t="s">
        <v>0</v>
      </c>
      <c r="E46" s="3" t="s">
        <v>2</v>
      </c>
      <c r="F46" s="3" t="s">
        <v>3</v>
      </c>
      <c r="G46" s="3" t="s">
        <v>4</v>
      </c>
      <c r="H46" s="3" t="s">
        <v>5</v>
      </c>
      <c r="I46" s="3" t="s">
        <v>6</v>
      </c>
      <c r="J46" s="3" t="s">
        <v>7</v>
      </c>
      <c r="K46" s="3" t="s">
        <v>8</v>
      </c>
      <c r="L46" s="3" t="s">
        <v>9</v>
      </c>
      <c r="M46" s="3" t="s">
        <v>10</v>
      </c>
      <c r="N46" s="3" t="s">
        <v>11</v>
      </c>
      <c r="O46" s="3" t="s">
        <v>12</v>
      </c>
    </row>
    <row r="47" spans="1:15" ht="13.5">
      <c r="A47" s="50" t="s">
        <v>30</v>
      </c>
      <c r="B47" s="51" t="s">
        <v>33</v>
      </c>
      <c r="C47" s="32" t="s">
        <v>14</v>
      </c>
      <c r="D47" s="4">
        <v>104</v>
      </c>
      <c r="E47" s="4">
        <v>114</v>
      </c>
      <c r="F47" s="4">
        <v>130</v>
      </c>
      <c r="G47" s="4">
        <v>114</v>
      </c>
      <c r="H47" s="4">
        <v>116</v>
      </c>
      <c r="I47" s="4">
        <v>116</v>
      </c>
      <c r="J47" s="4">
        <v>122</v>
      </c>
      <c r="K47" s="4">
        <v>124</v>
      </c>
      <c r="L47" s="4">
        <v>110</v>
      </c>
      <c r="M47" s="4">
        <v>80</v>
      </c>
      <c r="N47" s="4">
        <v>116</v>
      </c>
      <c r="O47" s="4">
        <v>134</v>
      </c>
    </row>
    <row r="48" spans="1:15" ht="13.5">
      <c r="A48" s="50" t="s">
        <v>30</v>
      </c>
      <c r="B48" s="51" t="s">
        <v>34</v>
      </c>
      <c r="C48" s="52" t="s">
        <v>14</v>
      </c>
      <c r="D48" s="4">
        <v>90</v>
      </c>
      <c r="E48" s="4">
        <v>97</v>
      </c>
      <c r="F48" s="4">
        <v>91</v>
      </c>
      <c r="G48" s="4">
        <v>91</v>
      </c>
      <c r="H48" s="4">
        <v>75</v>
      </c>
      <c r="I48" s="4">
        <v>66</v>
      </c>
      <c r="J48" s="4">
        <v>78</v>
      </c>
      <c r="K48" s="4">
        <v>86</v>
      </c>
      <c r="L48" s="4">
        <v>70</v>
      </c>
      <c r="M48" s="4">
        <v>63</v>
      </c>
      <c r="N48" s="4">
        <v>56</v>
      </c>
      <c r="O48" s="4">
        <v>66</v>
      </c>
    </row>
    <row r="49" spans="1:15" ht="14.25" thickBot="1">
      <c r="A49" s="4" t="s">
        <v>29</v>
      </c>
      <c r="B49" s="3" t="s">
        <v>1</v>
      </c>
      <c r="C49" s="3" t="s">
        <v>16</v>
      </c>
      <c r="D49" s="3" t="s">
        <v>0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3" t="s">
        <v>10</v>
      </c>
      <c r="N49" s="3" t="s">
        <v>11</v>
      </c>
      <c r="O49" s="3" t="s">
        <v>12</v>
      </c>
    </row>
    <row r="50" spans="1:15" ht="13.5">
      <c r="A50" s="50" t="s">
        <v>31</v>
      </c>
      <c r="B50" s="51" t="s">
        <v>33</v>
      </c>
      <c r="C50" s="32" t="s">
        <v>14</v>
      </c>
      <c r="D50" s="4">
        <v>581</v>
      </c>
      <c r="E50" s="4">
        <v>676</v>
      </c>
      <c r="F50" s="4">
        <v>657</v>
      </c>
      <c r="G50" s="4">
        <v>625</v>
      </c>
      <c r="H50" s="4">
        <v>658</v>
      </c>
      <c r="I50" s="4">
        <v>605</v>
      </c>
      <c r="J50" s="4">
        <v>585</v>
      </c>
      <c r="K50" s="4">
        <v>623</v>
      </c>
      <c r="L50" s="4">
        <v>540</v>
      </c>
      <c r="M50" s="4">
        <v>482</v>
      </c>
      <c r="N50" s="4">
        <v>497</v>
      </c>
      <c r="O50" s="4">
        <v>575</v>
      </c>
    </row>
    <row r="51" spans="1:15" ht="13.5">
      <c r="A51" s="50" t="s">
        <v>31</v>
      </c>
      <c r="B51" s="51" t="s">
        <v>34</v>
      </c>
      <c r="C51" s="52" t="s">
        <v>14</v>
      </c>
      <c r="D51" s="4">
        <v>557</v>
      </c>
      <c r="E51" s="4">
        <v>627</v>
      </c>
      <c r="F51" s="4">
        <v>564</v>
      </c>
      <c r="G51" s="4">
        <v>584</v>
      </c>
      <c r="H51" s="4">
        <v>551</v>
      </c>
      <c r="I51" s="4">
        <v>529</v>
      </c>
      <c r="J51" s="4">
        <v>602</v>
      </c>
      <c r="K51" s="4">
        <v>606</v>
      </c>
      <c r="L51" s="4">
        <v>543</v>
      </c>
      <c r="M51" s="4">
        <v>512</v>
      </c>
      <c r="N51" s="4">
        <v>496</v>
      </c>
      <c r="O51" s="4">
        <v>537</v>
      </c>
    </row>
    <row r="52" spans="1:15" ht="14.25" thickBot="1">
      <c r="A52" s="4" t="s">
        <v>29</v>
      </c>
      <c r="B52" s="3" t="s">
        <v>1</v>
      </c>
      <c r="C52" s="3" t="s">
        <v>16</v>
      </c>
      <c r="D52" s="3" t="s">
        <v>0</v>
      </c>
      <c r="E52" s="3" t="s">
        <v>2</v>
      </c>
      <c r="F52" s="3" t="s">
        <v>3</v>
      </c>
      <c r="G52" s="3" t="s">
        <v>4</v>
      </c>
      <c r="H52" s="3" t="s">
        <v>5</v>
      </c>
      <c r="I52" s="3" t="s">
        <v>6</v>
      </c>
      <c r="J52" s="3" t="s">
        <v>7</v>
      </c>
      <c r="K52" s="3" t="s">
        <v>8</v>
      </c>
      <c r="L52" s="3" t="s">
        <v>9</v>
      </c>
      <c r="M52" s="3" t="s">
        <v>10</v>
      </c>
      <c r="N52" s="3" t="s">
        <v>11</v>
      </c>
      <c r="O52" s="3" t="s">
        <v>12</v>
      </c>
    </row>
    <row r="53" spans="1:15" ht="14.25" thickBot="1">
      <c r="A53" s="50" t="s">
        <v>32</v>
      </c>
      <c r="B53" s="51" t="s">
        <v>33</v>
      </c>
      <c r="C53" s="38" t="s">
        <v>25</v>
      </c>
      <c r="D53" s="35">
        <v>65</v>
      </c>
      <c r="E53" s="35">
        <v>68</v>
      </c>
      <c r="F53" s="35">
        <v>75</v>
      </c>
      <c r="G53" s="35">
        <v>70</v>
      </c>
      <c r="H53" s="35">
        <v>74</v>
      </c>
      <c r="I53" s="35">
        <v>71</v>
      </c>
      <c r="J53" s="35">
        <v>73</v>
      </c>
      <c r="K53" s="35">
        <v>71</v>
      </c>
      <c r="L53" s="35">
        <v>71</v>
      </c>
      <c r="M53" s="35">
        <v>73</v>
      </c>
      <c r="N53" s="35">
        <v>68</v>
      </c>
      <c r="O53" s="35">
        <v>71</v>
      </c>
    </row>
    <row r="54" spans="1:15" ht="13.5">
      <c r="A54" s="50" t="s">
        <v>32</v>
      </c>
      <c r="B54" s="51" t="s">
        <v>34</v>
      </c>
      <c r="C54" s="52" t="s">
        <v>14</v>
      </c>
      <c r="D54" s="35">
        <v>71</v>
      </c>
      <c r="E54" s="35">
        <v>74</v>
      </c>
      <c r="F54" s="35">
        <v>74</v>
      </c>
      <c r="G54" s="35">
        <v>71</v>
      </c>
      <c r="H54" s="35">
        <v>72</v>
      </c>
      <c r="I54" s="35">
        <v>75</v>
      </c>
      <c r="J54" s="35">
        <v>74</v>
      </c>
      <c r="K54" s="35">
        <v>72</v>
      </c>
      <c r="L54" s="35">
        <v>70</v>
      </c>
      <c r="M54" s="35">
        <v>71</v>
      </c>
      <c r="N54" s="35">
        <v>69</v>
      </c>
      <c r="O54" s="35">
        <v>70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0196</dc:creator>
  <cp:keywords/>
  <dc:description/>
  <cp:lastModifiedBy>kawauchi</cp:lastModifiedBy>
  <cp:lastPrinted>2019-05-22T23:47:06Z</cp:lastPrinted>
  <dcterms:created xsi:type="dcterms:W3CDTF">2009-12-03T04:17:37Z</dcterms:created>
  <dcterms:modified xsi:type="dcterms:W3CDTF">2019-05-23T00:06:24Z</dcterms:modified>
  <cp:category/>
  <cp:version/>
  <cp:contentType/>
  <cp:contentStatus/>
</cp:coreProperties>
</file>